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smartdubai-my.sharepoint.com/personal/afaf_mahmood_digitaldubai_ae/Documents/PC D Drive - afaf/D DRIVE/الكتاب الإحصائي السنوي/2023/ملف نشر الكتاب الإحصائي السنوي 2023/الباب السادس - الصحة والسلامة/"/>
    </mc:Choice>
  </mc:AlternateContent>
  <xr:revisionPtr revIDLastSave="44" documentId="8_{31F3F154-0A55-4DC6-AF84-B84B6E570216}" xr6:coauthVersionLast="47" xr6:coauthVersionMax="47" xr10:uidLastSave="{0819781C-4FF9-45B3-ADBD-815C3DDE4521}"/>
  <bookViews>
    <workbookView xWindow="-110" yWindow="-110" windowWidth="19420" windowHeight="10300" xr2:uid="{255B2824-2A56-4265-87D1-0556F0B25D2C}"/>
  </bookViews>
  <sheets>
    <sheet name="جدول 02-06 Table" sheetId="1" r:id="rId1"/>
  </sheets>
  <definedNames>
    <definedName name="_xlnm.Print_Area" localSheetId="0">'جدول 02-06 Table'!$A$1:$M$27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1" l="1"/>
  <c r="J24" i="1"/>
  <c r="I24" i="1"/>
  <c r="H24" i="1"/>
  <c r="G24" i="1"/>
  <c r="F24" i="1"/>
  <c r="D24" i="1"/>
  <c r="C24" i="1"/>
  <c r="B24" i="1"/>
  <c r="J23" i="1"/>
  <c r="L23" i="1" s="1"/>
  <c r="L22" i="1"/>
  <c r="E22" i="1"/>
  <c r="L21" i="1"/>
  <c r="E21" i="1"/>
  <c r="E20" i="1"/>
  <c r="E24" i="1" s="1"/>
  <c r="L19" i="1"/>
  <c r="L18" i="1"/>
  <c r="J16" i="1"/>
  <c r="J25" i="1" s="1"/>
  <c r="I16" i="1"/>
  <c r="I25" i="1" s="1"/>
  <c r="H16" i="1"/>
  <c r="H25" i="1" s="1"/>
  <c r="G16" i="1"/>
  <c r="F16" i="1"/>
  <c r="D16" i="1"/>
  <c r="D25" i="1" s="1"/>
  <c r="C16" i="1"/>
  <c r="C25" i="1" s="1"/>
  <c r="B16" i="1"/>
  <c r="B25" i="1" s="1"/>
  <c r="K15" i="1"/>
  <c r="K16" i="1" s="1"/>
  <c r="K25" i="1" s="1"/>
  <c r="E15" i="1"/>
  <c r="L15" i="1" s="1"/>
  <c r="E14" i="1"/>
  <c r="L14" i="1" s="1"/>
  <c r="L13" i="1"/>
  <c r="E13" i="1"/>
  <c r="L12" i="1"/>
  <c r="E12" i="1"/>
  <c r="E11" i="1"/>
  <c r="L11" i="1" s="1"/>
  <c r="E10" i="1"/>
  <c r="L10" i="1" s="1"/>
  <c r="G25" i="1" l="1"/>
  <c r="F25" i="1"/>
  <c r="L16" i="1"/>
  <c r="E16" i="1"/>
  <c r="E25" i="1" s="1"/>
  <c r="L20" i="1"/>
  <c r="L24" i="1" s="1"/>
  <c r="L25" i="1" l="1"/>
</calcChain>
</file>

<file path=xl/sharedStrings.xml><?xml version="1.0" encoding="utf-8"?>
<sst xmlns="http://schemas.openxmlformats.org/spreadsheetml/2006/main" count="72" uniqueCount="56">
  <si>
    <t>العمالة بالمستشفيات والمراكز الصحية الحكومية حسب الفئات المهنية - إمارة دبـي</t>
  </si>
  <si>
    <t>Employment at Government Hospitals and Health Centers by Professional Categories -  Emirate of Dubai</t>
  </si>
  <si>
    <t xml:space="preserve"> (2023)</t>
  </si>
  <si>
    <t>جـــدول ( 02 - 06 ) Table</t>
  </si>
  <si>
    <t>البيــــــــان</t>
  </si>
  <si>
    <t>الأطبـاء البشريين    Physicians</t>
  </si>
  <si>
    <t>أطباء الأسنان
Dentists</t>
  </si>
  <si>
    <t>فنيو الأسنان
Dental Technicians</t>
  </si>
  <si>
    <t>الصيادلة ومساعديهم
Pharmacists and
Dispensers</t>
  </si>
  <si>
    <t>الممرضون
Nurses</t>
  </si>
  <si>
    <t>الفنيون
Technicians</t>
  </si>
  <si>
    <t>الإداريون والكتبة*
*Administrators and Clerks</t>
  </si>
  <si>
    <t>المجموع العام
Total Grand</t>
  </si>
  <si>
    <t>Title</t>
  </si>
  <si>
    <t>استشاري
Consultant</t>
  </si>
  <si>
    <t>أخصائي
Specialist</t>
  </si>
  <si>
    <t>ممارس عام
General
Practitioner</t>
  </si>
  <si>
    <t>المجموع
Total</t>
  </si>
  <si>
    <t>الاتحادي</t>
  </si>
  <si>
    <t>Federal</t>
  </si>
  <si>
    <r>
      <t xml:space="preserve">مستشفى الكويت  </t>
    </r>
    <r>
      <rPr>
        <sz val="9"/>
        <rFont val="Dubai"/>
        <family val="2"/>
      </rPr>
      <t>(البراحة سابقا)</t>
    </r>
  </si>
  <si>
    <t>-</t>
  </si>
  <si>
    <t xml:space="preserve">Kuwait Hospital (Previously AlBaraha) </t>
  </si>
  <si>
    <t>مستشفى الأمل</t>
  </si>
  <si>
    <t>Al Amal Hospital</t>
  </si>
  <si>
    <t>المراكز الصحية (8 مراكز)</t>
  </si>
  <si>
    <t>Health Centers (20 centers)</t>
  </si>
  <si>
    <t xml:space="preserve">مركز طب الأسنان </t>
  </si>
  <si>
    <t xml:space="preserve"> Dental Center</t>
  </si>
  <si>
    <t>الطب الوقائي</t>
  </si>
  <si>
    <t>Preventive Medicine</t>
  </si>
  <si>
    <t>ديوان الوزارة ، المنطقة الطبية</t>
  </si>
  <si>
    <t>Main Office, Medical Zone</t>
  </si>
  <si>
    <t xml:space="preserve">المجموع </t>
  </si>
  <si>
    <t xml:space="preserve">Total </t>
  </si>
  <si>
    <t>المحلي</t>
  </si>
  <si>
    <t>Local</t>
  </si>
  <si>
    <t>مستشفى راشد</t>
  </si>
  <si>
    <t>Rashid Hospital</t>
  </si>
  <si>
    <t>مستشفى دبي</t>
  </si>
  <si>
    <t>Dubai Hospital</t>
  </si>
  <si>
    <t>مستشفى لطيفة</t>
  </si>
  <si>
    <t>Latifa Hospital</t>
  </si>
  <si>
    <t>مستشفى حتا</t>
  </si>
  <si>
    <t>Hatta Hospital</t>
  </si>
  <si>
    <t>مستشفى الجليلة التخصصي</t>
  </si>
  <si>
    <t xml:space="preserve">  Al Jalilia Children Hospital </t>
  </si>
  <si>
    <t xml:space="preserve"> </t>
  </si>
  <si>
    <t>مراكز الرعاية الأولية
والمراكز الصحية المتخصصة</t>
  </si>
  <si>
    <t>Primary Healthcare Centers
&amp; Speciality Centers</t>
  </si>
  <si>
    <t xml:space="preserve">المجموع العام </t>
  </si>
  <si>
    <t xml:space="preserve">Grand Total </t>
  </si>
  <si>
    <t>*يدرج جميع الإداريون والكتبة في المستشفيات والمراكز الصحية الاتحادية ضمن ديوان الوزارة، المنطقة الطبية</t>
  </si>
  <si>
    <t>*All administrators and clerks in federal hospitals and health centers are included under the Main Office, Medical Zone.</t>
  </si>
  <si>
    <t xml:space="preserve">   المصدر : وزارة الصحة
                هيئة الصحة بدبي</t>
  </si>
  <si>
    <t xml:space="preserve">   Source : Ministry of Health 
                   Dubai Health Authority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</si>
</sst>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Dubai"/>
      <family val="2"/>
    </font>
    <font>
      <sz val="11"/>
      <name val="WinSoft Pro"/>
      <family val="2"/>
    </font>
    <font>
      <sz val="10"/>
      <name val="WinSoft Pro"/>
      <family val="2"/>
    </font>
    <font>
      <sz val="9"/>
      <name val="Tahoma"/>
      <family val="2"/>
    </font>
    <font>
      <b/>
      <sz val="13"/>
      <name val="Dubai"/>
      <family val="2"/>
    </font>
    <font>
      <b/>
      <sz val="13"/>
      <name val="WinSoft Pro"/>
      <family val="2"/>
    </font>
    <font>
      <b/>
      <sz val="13"/>
      <name val="GE SS Text Light"/>
      <family val="1"/>
      <charset val="178"/>
    </font>
    <font>
      <b/>
      <sz val="13"/>
      <name val="Myriad Pro"/>
      <family val="2"/>
    </font>
    <font>
      <sz val="9"/>
      <name val="Myriad Pro"/>
      <family val="2"/>
    </font>
    <font>
      <sz val="14"/>
      <name val="Myriad Pro"/>
      <family val="2"/>
    </font>
    <font>
      <b/>
      <sz val="12"/>
      <name val="Dubai"/>
      <family val="2"/>
    </font>
    <font>
      <b/>
      <sz val="11"/>
      <color indexed="10"/>
      <name val="WinSoft Pro"/>
    </font>
    <font>
      <b/>
      <sz val="11"/>
      <color theme="0"/>
      <name val="Dubai"/>
      <family val="2"/>
    </font>
    <font>
      <b/>
      <sz val="10"/>
      <color theme="0"/>
      <name val="Dubai"/>
      <family val="2"/>
    </font>
    <font>
      <b/>
      <sz val="9"/>
      <color theme="0"/>
      <name val="Dubai"/>
      <family val="2"/>
    </font>
    <font>
      <b/>
      <sz val="11"/>
      <color theme="0"/>
      <name val="WinSoft Pro"/>
      <family val="2"/>
    </font>
    <font>
      <b/>
      <sz val="10"/>
      <name val="WinSoft Pro"/>
      <family val="2"/>
    </font>
    <font>
      <b/>
      <sz val="9"/>
      <name val="Myriad Pro"/>
      <family val="2"/>
    </font>
    <font>
      <b/>
      <sz val="10"/>
      <name val="Myriad Pro"/>
      <family val="2"/>
    </font>
    <font>
      <b/>
      <sz val="11"/>
      <name val="Dubai"/>
      <family val="2"/>
    </font>
    <font>
      <sz val="11"/>
      <name val="Dubai"/>
      <family val="2"/>
    </font>
    <font>
      <b/>
      <sz val="11"/>
      <name val="WinSoft Pro"/>
      <family val="2"/>
    </font>
    <font>
      <sz val="10"/>
      <name val="Myriad Pro"/>
      <family val="2"/>
    </font>
    <font>
      <sz val="9"/>
      <name val="Dubai"/>
      <family val="2"/>
    </font>
    <font>
      <b/>
      <sz val="10"/>
      <name val="Myriad Pro"/>
    </font>
    <font>
      <sz val="11"/>
      <name val="Myriad Pro"/>
    </font>
    <font>
      <sz val="10"/>
      <name val="Dubai"/>
      <family val="2"/>
    </font>
    <font>
      <sz val="8"/>
      <name val="Dubai"/>
      <family val="2"/>
    </font>
    <font>
      <sz val="9"/>
      <name val="WinSoft Pro"/>
      <family val="2"/>
    </font>
    <font>
      <sz val="8"/>
      <name val="WinSoft Pro"/>
      <family val="2"/>
    </font>
    <font>
      <sz val="8"/>
      <name val="Myriad Pro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darkGray">
        <fgColor indexed="9"/>
        <bgColor indexed="22"/>
      </patternFill>
    </fill>
    <fill>
      <patternFill patternType="darkGray">
        <fgColor indexed="9"/>
        <bgColor theme="0"/>
      </patternFill>
    </fill>
  </fills>
  <borders count="1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0">
    <xf numFmtId="0" fontId="0" fillId="0" borderId="0" xfId="0"/>
    <xf numFmtId="0" fontId="3" fillId="2" borderId="0" xfId="1" applyFont="1" applyFill="1" applyAlignment="1">
      <alignment vertical="center" wrapText="1"/>
    </xf>
    <xf numFmtId="0" fontId="3" fillId="0" borderId="0" xfId="1" applyFont="1" applyAlignment="1">
      <alignment vertical="center" wrapText="1"/>
    </xf>
    <xf numFmtId="0" fontId="4" fillId="2" borderId="0" xfId="1" applyFont="1" applyFill="1" applyAlignment="1">
      <alignment vertical="center" wrapText="1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2" fillId="0" borderId="0" xfId="1" applyAlignment="1">
      <alignment vertical="center"/>
    </xf>
    <xf numFmtId="0" fontId="7" fillId="2" borderId="0" xfId="1" applyFont="1" applyFill="1" applyAlignment="1">
      <alignment horizontal="centerContinuous" vertical="center" wrapText="1"/>
    </xf>
    <xf numFmtId="0" fontId="8" fillId="2" borderId="0" xfId="1" applyFont="1" applyFill="1" applyAlignment="1">
      <alignment horizontal="centerContinuous" vertical="center" wrapText="1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8" fillId="2" borderId="0" xfId="1" applyNumberFormat="1" applyFont="1" applyFill="1" applyAlignment="1">
      <alignment horizontal="center" vertical="center" wrapText="1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3" fillId="2" borderId="0" xfId="1" applyFont="1" applyFill="1" applyAlignment="1">
      <alignment horizontal="right" vertical="center" wrapText="1" indent="1"/>
    </xf>
    <xf numFmtId="0" fontId="13" fillId="2" borderId="0" xfId="1" applyFont="1" applyFill="1" applyAlignment="1">
      <alignment horizontal="right" vertical="center" wrapText="1"/>
    </xf>
    <xf numFmtId="0" fontId="3" fillId="0" borderId="1" xfId="1" applyFont="1" applyBorder="1" applyAlignment="1">
      <alignment horizontal="center" vertical="center" wrapText="1"/>
    </xf>
    <xf numFmtId="0" fontId="14" fillId="2" borderId="0" xfId="1" applyFont="1" applyFill="1" applyAlignment="1">
      <alignment horizontal="left" vertical="center" wrapText="1"/>
    </xf>
    <xf numFmtId="0" fontId="15" fillId="3" borderId="2" xfId="1" applyFont="1" applyFill="1" applyBorder="1" applyAlignment="1">
      <alignment horizontal="center" vertical="center" wrapText="1"/>
    </xf>
    <xf numFmtId="0" fontId="16" fillId="3" borderId="3" xfId="1" applyFont="1" applyFill="1" applyBorder="1" applyAlignment="1">
      <alignment horizontal="center" vertical="center" wrapText="1" readingOrder="2"/>
    </xf>
    <xf numFmtId="0" fontId="16" fillId="3" borderId="4" xfId="1" applyFont="1" applyFill="1" applyBorder="1" applyAlignment="1">
      <alignment horizontal="center" vertical="center" wrapText="1" readingOrder="2"/>
    </xf>
    <xf numFmtId="0" fontId="16" fillId="3" borderId="5" xfId="1" applyFont="1" applyFill="1" applyBorder="1" applyAlignment="1">
      <alignment horizontal="center" vertical="center" wrapText="1" readingOrder="2"/>
    </xf>
    <xf numFmtId="0" fontId="16" fillId="3" borderId="6" xfId="1" applyFont="1" applyFill="1" applyBorder="1" applyAlignment="1">
      <alignment horizontal="center" vertical="center" wrapText="1"/>
    </xf>
    <xf numFmtId="0" fontId="17" fillId="3" borderId="6" xfId="1" applyFont="1" applyFill="1" applyBorder="1" applyAlignment="1">
      <alignment horizontal="center" vertical="center" wrapText="1"/>
    </xf>
    <xf numFmtId="0" fontId="16" fillId="3" borderId="6" xfId="1" applyFont="1" applyFill="1" applyBorder="1" applyAlignment="1">
      <alignment horizontal="center" vertical="center" wrapText="1" readingOrder="1"/>
    </xf>
    <xf numFmtId="0" fontId="18" fillId="3" borderId="7" xfId="1" applyFont="1" applyFill="1" applyBorder="1" applyAlignment="1">
      <alignment horizontal="center" vertical="center" wrapText="1"/>
    </xf>
    <xf numFmtId="0" fontId="19" fillId="0" borderId="0" xfId="1" applyFont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15" fillId="3" borderId="8" xfId="1" applyFont="1" applyFill="1" applyBorder="1" applyAlignment="1">
      <alignment horizontal="center" vertical="center" wrapText="1"/>
    </xf>
    <xf numFmtId="0" fontId="17" fillId="3" borderId="9" xfId="1" applyFont="1" applyFill="1" applyBorder="1" applyAlignment="1">
      <alignment horizontal="center" vertical="center" wrapText="1"/>
    </xf>
    <xf numFmtId="0" fontId="16" fillId="3" borderId="9" xfId="1" applyFont="1" applyFill="1" applyBorder="1" applyAlignment="1">
      <alignment horizontal="center" vertical="center" wrapText="1"/>
    </xf>
    <xf numFmtId="0" fontId="17" fillId="3" borderId="9" xfId="1" applyFont="1" applyFill="1" applyBorder="1" applyAlignment="1">
      <alignment horizontal="center" vertical="center" wrapText="1"/>
    </xf>
    <xf numFmtId="0" fontId="16" fillId="3" borderId="9" xfId="1" applyFont="1" applyFill="1" applyBorder="1" applyAlignment="1">
      <alignment horizontal="center" vertical="center" wrapText="1" readingOrder="1"/>
    </xf>
    <xf numFmtId="0" fontId="18" fillId="3" borderId="10" xfId="1" applyFont="1" applyFill="1" applyBorder="1" applyAlignment="1">
      <alignment horizontal="center" vertical="center" wrapText="1"/>
    </xf>
    <xf numFmtId="0" fontId="22" fillId="0" borderId="0" xfId="1" applyFont="1" applyAlignment="1">
      <alignment horizontal="right" vertical="center" wrapText="1" indent="1"/>
    </xf>
    <xf numFmtId="0" fontId="23" fillId="0" borderId="0" xfId="1" applyFont="1" applyAlignment="1">
      <alignment horizontal="center" vertical="center" wrapText="1"/>
    </xf>
    <xf numFmtId="0" fontId="23" fillId="0" borderId="0" xfId="1" applyFont="1" applyAlignment="1">
      <alignment horizontal="left" vertical="center" wrapText="1" indent="2"/>
    </xf>
    <xf numFmtId="0" fontId="24" fillId="0" borderId="0" xfId="1" applyFont="1" applyAlignment="1">
      <alignment horizontal="left" vertical="center" wrapText="1" indent="1" readingOrder="1"/>
    </xf>
    <xf numFmtId="0" fontId="25" fillId="0" borderId="0" xfId="1" applyFont="1" applyAlignment="1">
      <alignment vertical="center"/>
    </xf>
    <xf numFmtId="3" fontId="23" fillId="0" borderId="0" xfId="1" applyNumberFormat="1" applyFont="1" applyAlignment="1">
      <alignment horizontal="center" vertical="center" wrapText="1"/>
    </xf>
    <xf numFmtId="3" fontId="22" fillId="0" borderId="0" xfId="1" applyNumberFormat="1" applyFont="1" applyAlignment="1">
      <alignment horizontal="center" vertical="center" wrapText="1"/>
    </xf>
    <xf numFmtId="0" fontId="1" fillId="0" borderId="0" xfId="2" applyAlignment="1">
      <alignment horizontal="center" vertical="center"/>
    </xf>
    <xf numFmtId="0" fontId="22" fillId="0" borderId="0" xfId="1" applyFont="1" applyAlignment="1">
      <alignment horizontal="center" vertical="center" wrapText="1"/>
    </xf>
    <xf numFmtId="3" fontId="22" fillId="0" borderId="4" xfId="1" applyNumberFormat="1" applyFont="1" applyBorder="1" applyAlignment="1">
      <alignment horizontal="center" vertical="center" wrapText="1"/>
    </xf>
    <xf numFmtId="0" fontId="19" fillId="4" borderId="0" xfId="1" applyFont="1" applyFill="1" applyAlignment="1">
      <alignment vertical="center"/>
    </xf>
    <xf numFmtId="0" fontId="21" fillId="4" borderId="0" xfId="1" applyFont="1" applyFill="1" applyAlignment="1">
      <alignment vertical="center"/>
    </xf>
    <xf numFmtId="0" fontId="19" fillId="0" borderId="0" xfId="1" applyFont="1" applyAlignment="1">
      <alignment vertical="center"/>
    </xf>
    <xf numFmtId="0" fontId="21" fillId="0" borderId="0" xfId="1" applyFont="1" applyAlignment="1">
      <alignment vertical="center"/>
    </xf>
    <xf numFmtId="0" fontId="5" fillId="4" borderId="0" xfId="1" applyFont="1" applyFill="1" applyAlignment="1">
      <alignment vertical="center"/>
    </xf>
    <xf numFmtId="0" fontId="25" fillId="4" borderId="0" xfId="1" applyFont="1" applyFill="1" applyAlignment="1">
      <alignment vertical="center"/>
    </xf>
    <xf numFmtId="0" fontId="25" fillId="0" borderId="0" xfId="1" applyFont="1" applyAlignment="1">
      <alignment horizontal="center" vertical="center"/>
    </xf>
    <xf numFmtId="0" fontId="27" fillId="0" borderId="0" xfId="1" applyFont="1" applyAlignment="1">
      <alignment horizontal="center" vertical="center"/>
    </xf>
    <xf numFmtId="3" fontId="5" fillId="5" borderId="0" xfId="1" applyNumberFormat="1" applyFont="1" applyFill="1" applyAlignment="1">
      <alignment vertical="center"/>
    </xf>
    <xf numFmtId="0" fontId="25" fillId="5" borderId="0" xfId="1" applyFont="1" applyFill="1" applyAlignment="1">
      <alignment vertical="center"/>
    </xf>
    <xf numFmtId="0" fontId="29" fillId="2" borderId="11" xfId="1" applyFont="1" applyFill="1" applyBorder="1" applyAlignment="1">
      <alignment horizontal="right" vertical="top" wrapText="1" readingOrder="2"/>
    </xf>
    <xf numFmtId="3" fontId="23" fillId="2" borderId="11" xfId="1" applyNumberFormat="1" applyFont="1" applyFill="1" applyBorder="1" applyAlignment="1">
      <alignment horizontal="left" vertical="top" wrapText="1"/>
    </xf>
    <xf numFmtId="0" fontId="26" fillId="2" borderId="0" xfId="1" applyFont="1" applyFill="1" applyAlignment="1">
      <alignment wrapText="1"/>
    </xf>
    <xf numFmtId="3" fontId="30" fillId="2" borderId="0" xfId="1" applyNumberFormat="1" applyFont="1" applyFill="1" applyAlignment="1">
      <alignment wrapText="1"/>
    </xf>
    <xf numFmtId="0" fontId="30" fillId="2" borderId="0" xfId="1" applyFont="1" applyFill="1" applyAlignment="1">
      <alignment wrapText="1"/>
    </xf>
    <xf numFmtId="0" fontId="31" fillId="2" borderId="0" xfId="1" applyFont="1" applyFill="1" applyAlignment="1">
      <alignment wrapText="1"/>
    </xf>
    <xf numFmtId="0" fontId="32" fillId="0" borderId="0" xfId="1" applyFont="1"/>
    <xf numFmtId="0" fontId="33" fillId="0" borderId="0" xfId="1" applyFont="1"/>
    <xf numFmtId="0" fontId="23" fillId="0" borderId="0" xfId="1" applyFont="1" applyAlignment="1">
      <alignment horizontal="right" vertical="center" wrapText="1" indent="2"/>
    </xf>
    <xf numFmtId="0" fontId="22" fillId="0" borderId="4" xfId="1" applyFont="1" applyBorder="1" applyAlignment="1">
      <alignment horizontal="right" vertical="center" wrapText="1" indent="2"/>
    </xf>
    <xf numFmtId="0" fontId="4" fillId="0" borderId="0" xfId="1" applyFont="1" applyAlignment="1">
      <alignment horizontal="left" vertical="center" wrapText="1" indent="2" readingOrder="1"/>
    </xf>
    <xf numFmtId="3" fontId="4" fillId="0" borderId="0" xfId="1" applyNumberFormat="1" applyFont="1" applyAlignment="1">
      <alignment horizontal="left" vertical="center" wrapText="1" indent="2" readingOrder="1"/>
    </xf>
    <xf numFmtId="3" fontId="24" fillId="0" borderId="4" xfId="1" applyNumberFormat="1" applyFont="1" applyBorder="1" applyAlignment="1">
      <alignment horizontal="left" vertical="center" wrapText="1" indent="2" readingOrder="1"/>
    </xf>
    <xf numFmtId="0" fontId="28" fillId="0" borderId="0" xfId="1" applyFont="1" applyAlignment="1">
      <alignment horizontal="left" vertical="center" indent="2"/>
    </xf>
  </cellXfs>
  <cellStyles count="3">
    <cellStyle name="Normal" xfId="0" builtinId="0"/>
    <cellStyle name="Normal 2 2" xfId="1" xr:uid="{F54834F6-DB66-4DC5-B688-DA26D533C7F5}"/>
    <cellStyle name="Normal 4" xfId="2" xr:uid="{A24A1670-93EE-4461-9A03-8D0C7627A3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653143</xdr:colOff>
      <xdr:row>0</xdr:row>
      <xdr:rowOff>31751</xdr:rowOff>
    </xdr:from>
    <xdr:to>
      <xdr:col>12</xdr:col>
      <xdr:colOff>1847636</xdr:colOff>
      <xdr:row>1</xdr:row>
      <xdr:rowOff>187521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505D42-74FF-41D7-80C1-C86C0A389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99636314" y="31751"/>
          <a:ext cx="1931093" cy="6891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BC0B4-47CE-48D1-963A-7BDA6BFD0D07}">
  <sheetPr>
    <tabColor theme="0" tint="-0.249977111117893"/>
  </sheetPr>
  <dimension ref="A1:Q29"/>
  <sheetViews>
    <sheetView showGridLines="0" rightToLeft="1" tabSelected="1" view="pageBreakPreview" zoomScale="70" zoomScaleNormal="70" zoomScaleSheetLayoutView="70" workbookViewId="0">
      <selection activeCell="P21" sqref="P21"/>
    </sheetView>
  </sheetViews>
  <sheetFormatPr defaultColWidth="9.1796875" defaultRowHeight="22"/>
  <cols>
    <col min="1" max="1" width="26.453125" style="1" customWidth="1"/>
    <col min="2" max="2" width="12.7265625" style="1" customWidth="1"/>
    <col min="3" max="3" width="12.54296875" style="1" customWidth="1"/>
    <col min="4" max="4" width="13.26953125" style="1" customWidth="1"/>
    <col min="5" max="5" width="9.7265625" style="1" bestFit="1" customWidth="1"/>
    <col min="6" max="6" width="11.36328125" style="1" bestFit="1" customWidth="1"/>
    <col min="7" max="7" width="15.1796875" style="1" customWidth="1"/>
    <col min="8" max="8" width="13.26953125" style="1" customWidth="1"/>
    <col min="9" max="9" width="9.7265625" style="1" bestFit="1" customWidth="1"/>
    <col min="10" max="10" width="14.54296875" style="1" customWidth="1"/>
    <col min="11" max="11" width="14.1796875" style="1" customWidth="1"/>
    <col min="12" max="12" width="10.54296875" style="1" customWidth="1"/>
    <col min="13" max="13" width="27.81640625" style="3" customWidth="1"/>
    <col min="14" max="14" width="9.1796875" style="4"/>
    <col min="15" max="17" width="9.1796875" style="5"/>
    <col min="18" max="16384" width="9.1796875" style="6"/>
  </cols>
  <sheetData>
    <row r="1" spans="1:17" ht="42" customHeight="1">
      <c r="D1" s="2"/>
    </row>
    <row r="2" spans="1:17" s="10" customFormat="1" ht="19.5" customHeight="1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8"/>
      <c r="N2" s="9"/>
    </row>
    <row r="3" spans="1:17" s="11" customFormat="1" ht="15.75" customHeight="1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8"/>
      <c r="N3" s="9"/>
    </row>
    <row r="4" spans="1:17" s="11" customFormat="1" ht="15.75" customHeight="1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9"/>
    </row>
    <row r="5" spans="1:17" s="14" customFormat="1" ht="1.5" hidden="1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"/>
      <c r="N5" s="4"/>
      <c r="O5" s="13"/>
      <c r="P5" s="13"/>
      <c r="Q5" s="13"/>
    </row>
    <row r="6" spans="1:17" s="14" customFormat="1" ht="17.25" customHeight="1">
      <c r="A6" s="15" t="s">
        <v>3</v>
      </c>
      <c r="B6" s="16"/>
      <c r="C6" s="1"/>
      <c r="D6" s="1"/>
      <c r="E6" s="1"/>
      <c r="F6" s="1"/>
      <c r="G6" s="17"/>
      <c r="H6" s="17"/>
      <c r="I6" s="17"/>
      <c r="J6" s="17"/>
      <c r="K6" s="17"/>
      <c r="L6" s="17"/>
      <c r="M6" s="18"/>
      <c r="N6" s="4"/>
      <c r="O6" s="13"/>
      <c r="P6" s="13"/>
      <c r="Q6" s="13"/>
    </row>
    <row r="7" spans="1:17" s="29" customFormat="1" ht="24" customHeight="1">
      <c r="A7" s="19" t="s">
        <v>4</v>
      </c>
      <c r="B7" s="20" t="s">
        <v>5</v>
      </c>
      <c r="C7" s="21"/>
      <c r="D7" s="21"/>
      <c r="E7" s="22"/>
      <c r="F7" s="23" t="s">
        <v>6</v>
      </c>
      <c r="G7" s="23" t="s">
        <v>7</v>
      </c>
      <c r="H7" s="24" t="s">
        <v>8</v>
      </c>
      <c r="I7" s="23" t="s">
        <v>9</v>
      </c>
      <c r="J7" s="23" t="s">
        <v>10</v>
      </c>
      <c r="K7" s="25" t="s">
        <v>11</v>
      </c>
      <c r="L7" s="23" t="s">
        <v>12</v>
      </c>
      <c r="M7" s="26" t="s">
        <v>13</v>
      </c>
      <c r="N7" s="27"/>
      <c r="O7" s="28"/>
      <c r="P7" s="28"/>
      <c r="Q7" s="28"/>
    </row>
    <row r="8" spans="1:17" s="29" customFormat="1" ht="61.5" customHeight="1">
      <c r="A8" s="30"/>
      <c r="B8" s="31" t="s">
        <v>14</v>
      </c>
      <c r="C8" s="31" t="s">
        <v>15</v>
      </c>
      <c r="D8" s="31" t="s">
        <v>16</v>
      </c>
      <c r="E8" s="31" t="s">
        <v>17</v>
      </c>
      <c r="F8" s="32"/>
      <c r="G8" s="32"/>
      <c r="H8" s="33"/>
      <c r="I8" s="32"/>
      <c r="J8" s="32"/>
      <c r="K8" s="34"/>
      <c r="L8" s="32"/>
      <c r="M8" s="35"/>
      <c r="N8" s="27"/>
      <c r="O8" s="28"/>
      <c r="P8" s="28"/>
      <c r="Q8" s="28"/>
    </row>
    <row r="9" spans="1:17" s="40" customFormat="1" ht="24" customHeight="1">
      <c r="A9" s="36" t="s">
        <v>18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9" t="s">
        <v>19</v>
      </c>
      <c r="N9" s="4"/>
    </row>
    <row r="10" spans="1:17" s="40" customFormat="1" ht="37">
      <c r="A10" s="64" t="s">
        <v>20</v>
      </c>
      <c r="B10" s="41">
        <v>15</v>
      </c>
      <c r="C10" s="41">
        <v>28</v>
      </c>
      <c r="D10" s="41">
        <v>20</v>
      </c>
      <c r="E10" s="42">
        <f>SUM(B10:D10)</f>
        <v>63</v>
      </c>
      <c r="F10" s="41">
        <v>7</v>
      </c>
      <c r="G10" s="41">
        <v>7</v>
      </c>
      <c r="H10" s="41">
        <v>17</v>
      </c>
      <c r="I10" s="41">
        <v>117</v>
      </c>
      <c r="J10" s="41">
        <v>39</v>
      </c>
      <c r="K10" s="41" t="s">
        <v>21</v>
      </c>
      <c r="L10" s="42">
        <f t="shared" ref="L10:L15" si="0">SUM(E10:K10)</f>
        <v>250</v>
      </c>
      <c r="M10" s="66" t="s">
        <v>22</v>
      </c>
      <c r="N10" s="4"/>
    </row>
    <row r="11" spans="1:17" s="40" customFormat="1" ht="24" customHeight="1">
      <c r="A11" s="64" t="s">
        <v>23</v>
      </c>
      <c r="B11" s="41">
        <v>14</v>
      </c>
      <c r="C11" s="43">
        <v>19</v>
      </c>
      <c r="D11" s="41">
        <v>43</v>
      </c>
      <c r="E11" s="42">
        <f>SUM(B11:D11)</f>
        <v>76</v>
      </c>
      <c r="F11" s="41">
        <v>0</v>
      </c>
      <c r="G11" s="41">
        <v>0</v>
      </c>
      <c r="H11" s="41">
        <v>0</v>
      </c>
      <c r="I11" s="41">
        <v>240</v>
      </c>
      <c r="J11" s="41">
        <v>30</v>
      </c>
      <c r="K11" s="41" t="s">
        <v>21</v>
      </c>
      <c r="L11" s="42">
        <f t="shared" si="0"/>
        <v>346</v>
      </c>
      <c r="M11" s="67" t="s">
        <v>24</v>
      </c>
      <c r="N11" s="4"/>
    </row>
    <row r="12" spans="1:17" s="40" customFormat="1" ht="24" customHeight="1">
      <c r="A12" s="64" t="s">
        <v>25</v>
      </c>
      <c r="B12" s="41">
        <v>46</v>
      </c>
      <c r="C12" s="41">
        <v>69</v>
      </c>
      <c r="D12" s="41">
        <v>46</v>
      </c>
      <c r="E12" s="42">
        <f>SUM(B12:D12)</f>
        <v>161</v>
      </c>
      <c r="F12" s="41">
        <v>8</v>
      </c>
      <c r="G12" s="41">
        <v>3</v>
      </c>
      <c r="H12" s="41">
        <v>6</v>
      </c>
      <c r="I12" s="41">
        <v>329</v>
      </c>
      <c r="J12" s="41">
        <v>721</v>
      </c>
      <c r="K12" s="41" t="s">
        <v>21</v>
      </c>
      <c r="L12" s="42">
        <f t="shared" si="0"/>
        <v>1228</v>
      </c>
      <c r="M12" s="67" t="s">
        <v>26</v>
      </c>
      <c r="N12" s="4"/>
    </row>
    <row r="13" spans="1:17" s="40" customFormat="1" ht="24" customHeight="1">
      <c r="A13" s="64" t="s">
        <v>27</v>
      </c>
      <c r="B13" s="41">
        <v>0</v>
      </c>
      <c r="C13" s="41">
        <v>12</v>
      </c>
      <c r="D13" s="41">
        <v>11</v>
      </c>
      <c r="E13" s="42">
        <f>SUM(C13:D13)</f>
        <v>23</v>
      </c>
      <c r="F13" s="41">
        <v>23</v>
      </c>
      <c r="G13" s="41">
        <v>15</v>
      </c>
      <c r="H13" s="41">
        <v>1</v>
      </c>
      <c r="I13" s="41">
        <v>8</v>
      </c>
      <c r="J13" s="41">
        <v>3</v>
      </c>
      <c r="K13" s="41" t="s">
        <v>21</v>
      </c>
      <c r="L13" s="42">
        <f t="shared" si="0"/>
        <v>73</v>
      </c>
      <c r="M13" s="67" t="s">
        <v>28</v>
      </c>
      <c r="N13" s="4"/>
    </row>
    <row r="14" spans="1:17" s="40" customFormat="1" ht="24" customHeight="1">
      <c r="A14" s="64" t="s">
        <v>29</v>
      </c>
      <c r="B14" s="37">
        <v>2</v>
      </c>
      <c r="C14" s="37">
        <v>1</v>
      </c>
      <c r="D14" s="37">
        <v>1</v>
      </c>
      <c r="E14" s="44">
        <f>SUM(B14:D14)</f>
        <v>4</v>
      </c>
      <c r="F14" s="37">
        <v>0</v>
      </c>
      <c r="G14" s="37">
        <v>0</v>
      </c>
      <c r="H14" s="37">
        <v>0</v>
      </c>
      <c r="I14" s="37">
        <v>7</v>
      </c>
      <c r="J14" s="37">
        <v>6</v>
      </c>
      <c r="K14" s="37" t="s">
        <v>21</v>
      </c>
      <c r="L14" s="44">
        <f t="shared" si="0"/>
        <v>17</v>
      </c>
      <c r="M14" s="38" t="s">
        <v>30</v>
      </c>
      <c r="N14" s="4"/>
    </row>
    <row r="15" spans="1:17" s="40" customFormat="1" ht="24" customHeight="1">
      <c r="A15" s="64" t="s">
        <v>31</v>
      </c>
      <c r="B15" s="41">
        <v>33</v>
      </c>
      <c r="C15" s="41">
        <v>66</v>
      </c>
      <c r="D15" s="41">
        <v>102</v>
      </c>
      <c r="E15" s="42">
        <f>SUM(B15:D15)</f>
        <v>201</v>
      </c>
      <c r="F15" s="41">
        <v>29</v>
      </c>
      <c r="G15" s="41">
        <v>0</v>
      </c>
      <c r="H15" s="41">
        <v>153</v>
      </c>
      <c r="I15" s="41">
        <v>708</v>
      </c>
      <c r="J15" s="41">
        <v>233</v>
      </c>
      <c r="K15" s="41">
        <f>239+7+601+609</f>
        <v>1456</v>
      </c>
      <c r="L15" s="42">
        <f t="shared" si="0"/>
        <v>2780</v>
      </c>
      <c r="M15" s="38" t="s">
        <v>32</v>
      </c>
      <c r="N15" s="4"/>
    </row>
    <row r="16" spans="1:17" s="47" customFormat="1" ht="24" customHeight="1">
      <c r="A16" s="65" t="s">
        <v>33</v>
      </c>
      <c r="B16" s="45">
        <f t="shared" ref="B16:L16" si="1">SUM(B10:B15)</f>
        <v>110</v>
      </c>
      <c r="C16" s="45">
        <f t="shared" si="1"/>
        <v>195</v>
      </c>
      <c r="D16" s="45">
        <f t="shared" si="1"/>
        <v>223</v>
      </c>
      <c r="E16" s="45">
        <f t="shared" si="1"/>
        <v>528</v>
      </c>
      <c r="F16" s="45">
        <f t="shared" si="1"/>
        <v>67</v>
      </c>
      <c r="G16" s="45">
        <f t="shared" si="1"/>
        <v>25</v>
      </c>
      <c r="H16" s="45">
        <f t="shared" si="1"/>
        <v>177</v>
      </c>
      <c r="I16" s="45">
        <f t="shared" si="1"/>
        <v>1409</v>
      </c>
      <c r="J16" s="45">
        <f t="shared" si="1"/>
        <v>1032</v>
      </c>
      <c r="K16" s="45">
        <f t="shared" si="1"/>
        <v>1456</v>
      </c>
      <c r="L16" s="45">
        <f t="shared" si="1"/>
        <v>4694</v>
      </c>
      <c r="M16" s="68" t="s">
        <v>34</v>
      </c>
      <c r="N16" s="46"/>
    </row>
    <row r="17" spans="1:17" s="49" customFormat="1" ht="24" customHeight="1">
      <c r="A17" s="36" t="s">
        <v>35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39" t="s">
        <v>36</v>
      </c>
      <c r="N17" s="48"/>
    </row>
    <row r="18" spans="1:17" s="51" customFormat="1" ht="24" customHeight="1">
      <c r="A18" s="64" t="s">
        <v>37</v>
      </c>
      <c r="B18" s="41">
        <v>187</v>
      </c>
      <c r="C18" s="41">
        <v>287</v>
      </c>
      <c r="D18" s="41">
        <v>9</v>
      </c>
      <c r="E18" s="42">
        <v>483</v>
      </c>
      <c r="F18" s="41" t="s">
        <v>21</v>
      </c>
      <c r="G18" s="41" t="s">
        <v>21</v>
      </c>
      <c r="H18" s="41">
        <v>96</v>
      </c>
      <c r="I18" s="41">
        <v>1552</v>
      </c>
      <c r="J18" s="41">
        <v>489</v>
      </c>
      <c r="K18" s="41">
        <v>353</v>
      </c>
      <c r="L18" s="42">
        <f t="shared" ref="L18:L23" si="2">SUM(E18:K18)</f>
        <v>2973</v>
      </c>
      <c r="M18" s="67" t="s">
        <v>38</v>
      </c>
      <c r="N18" s="50"/>
    </row>
    <row r="19" spans="1:17" s="40" customFormat="1" ht="24" customHeight="1">
      <c r="A19" s="64" t="s">
        <v>39</v>
      </c>
      <c r="B19" s="41">
        <v>128</v>
      </c>
      <c r="C19" s="41">
        <v>195</v>
      </c>
      <c r="D19" s="41">
        <v>14</v>
      </c>
      <c r="E19" s="42">
        <v>337</v>
      </c>
      <c r="F19" s="41" t="s">
        <v>21</v>
      </c>
      <c r="G19" s="41" t="s">
        <v>21</v>
      </c>
      <c r="H19" s="41">
        <v>69</v>
      </c>
      <c r="I19" s="41">
        <v>989</v>
      </c>
      <c r="J19" s="41">
        <v>312</v>
      </c>
      <c r="K19" s="41">
        <v>211</v>
      </c>
      <c r="L19" s="42">
        <f t="shared" si="2"/>
        <v>1918</v>
      </c>
      <c r="M19" s="67" t="s">
        <v>40</v>
      </c>
      <c r="N19" s="4"/>
    </row>
    <row r="20" spans="1:17" s="51" customFormat="1" ht="24" customHeight="1">
      <c r="A20" s="64" t="s">
        <v>41</v>
      </c>
      <c r="B20" s="41">
        <v>29</v>
      </c>
      <c r="C20" s="41">
        <v>77</v>
      </c>
      <c r="D20" s="41">
        <v>1</v>
      </c>
      <c r="E20" s="42">
        <f>SUM(B20:D20)</f>
        <v>107</v>
      </c>
      <c r="F20" s="41" t="s">
        <v>21</v>
      </c>
      <c r="G20" s="41" t="s">
        <v>21</v>
      </c>
      <c r="H20" s="41">
        <v>41</v>
      </c>
      <c r="I20" s="41">
        <v>539</v>
      </c>
      <c r="J20" s="41">
        <v>199</v>
      </c>
      <c r="K20" s="41">
        <v>161</v>
      </c>
      <c r="L20" s="42">
        <f t="shared" si="2"/>
        <v>1047</v>
      </c>
      <c r="M20" s="67" t="s">
        <v>42</v>
      </c>
      <c r="N20" s="50"/>
    </row>
    <row r="21" spans="1:17" s="51" customFormat="1" ht="24" customHeight="1">
      <c r="A21" s="64" t="s">
        <v>43</v>
      </c>
      <c r="B21" s="41">
        <v>29</v>
      </c>
      <c r="C21" s="41">
        <v>74</v>
      </c>
      <c r="D21" s="41">
        <v>1</v>
      </c>
      <c r="E21" s="42">
        <f>SUM(B21:D21)</f>
        <v>104</v>
      </c>
      <c r="F21" s="41" t="s">
        <v>21</v>
      </c>
      <c r="G21" s="41" t="s">
        <v>21</v>
      </c>
      <c r="H21" s="41">
        <v>10</v>
      </c>
      <c r="I21" s="41">
        <v>214</v>
      </c>
      <c r="J21" s="41">
        <v>88</v>
      </c>
      <c r="K21" s="41">
        <v>66</v>
      </c>
      <c r="L21" s="42">
        <f t="shared" si="2"/>
        <v>482</v>
      </c>
      <c r="M21" s="67" t="s">
        <v>44</v>
      </c>
      <c r="N21" s="50"/>
    </row>
    <row r="22" spans="1:17" s="55" customFormat="1" ht="24" customHeight="1">
      <c r="A22" s="64" t="s">
        <v>45</v>
      </c>
      <c r="B22" s="52">
        <v>90</v>
      </c>
      <c r="C22" s="52">
        <v>119</v>
      </c>
      <c r="D22" s="52">
        <v>0</v>
      </c>
      <c r="E22" s="53">
        <f>SUM(B22:D22)</f>
        <v>209</v>
      </c>
      <c r="F22" s="52" t="s">
        <v>21</v>
      </c>
      <c r="G22" s="52" t="s">
        <v>21</v>
      </c>
      <c r="H22" s="52">
        <v>20</v>
      </c>
      <c r="I22" s="52">
        <v>507</v>
      </c>
      <c r="J22" s="52">
        <v>150</v>
      </c>
      <c r="K22" s="52">
        <v>127</v>
      </c>
      <c r="L22" s="42">
        <f t="shared" si="2"/>
        <v>1013</v>
      </c>
      <c r="M22" s="69" t="s">
        <v>46</v>
      </c>
      <c r="N22" s="54" t="s">
        <v>47</v>
      </c>
    </row>
    <row r="23" spans="1:17" s="51" customFormat="1" ht="42">
      <c r="A23" s="64" t="s">
        <v>48</v>
      </c>
      <c r="B23" s="41">
        <v>135</v>
      </c>
      <c r="C23" s="41">
        <v>239</v>
      </c>
      <c r="D23" s="41">
        <v>467</v>
      </c>
      <c r="E23" s="42">
        <v>841</v>
      </c>
      <c r="F23" s="41">
        <v>203</v>
      </c>
      <c r="G23" s="41">
        <v>171</v>
      </c>
      <c r="H23" s="41">
        <v>96</v>
      </c>
      <c r="I23" s="41">
        <v>696</v>
      </c>
      <c r="J23" s="41">
        <f>853-G23</f>
        <v>682</v>
      </c>
      <c r="K23" s="41">
        <v>345</v>
      </c>
      <c r="L23" s="42">
        <f t="shared" si="2"/>
        <v>3034</v>
      </c>
      <c r="M23" s="67" t="s">
        <v>49</v>
      </c>
      <c r="N23" s="50"/>
    </row>
    <row r="24" spans="1:17" s="47" customFormat="1" ht="24" customHeight="1">
      <c r="A24" s="65" t="s">
        <v>33</v>
      </c>
      <c r="B24" s="45">
        <f t="shared" ref="B24:L24" si="3">SUM(B18:B23)</f>
        <v>598</v>
      </c>
      <c r="C24" s="45">
        <f t="shared" si="3"/>
        <v>991</v>
      </c>
      <c r="D24" s="45">
        <f t="shared" si="3"/>
        <v>492</v>
      </c>
      <c r="E24" s="45">
        <f t="shared" si="3"/>
        <v>2081</v>
      </c>
      <c r="F24" s="45">
        <f t="shared" si="3"/>
        <v>203</v>
      </c>
      <c r="G24" s="45">
        <f t="shared" si="3"/>
        <v>171</v>
      </c>
      <c r="H24" s="45">
        <f t="shared" si="3"/>
        <v>332</v>
      </c>
      <c r="I24" s="45">
        <f t="shared" si="3"/>
        <v>4497</v>
      </c>
      <c r="J24" s="45">
        <f t="shared" si="3"/>
        <v>1920</v>
      </c>
      <c r="K24" s="45">
        <f t="shared" si="3"/>
        <v>1263</v>
      </c>
      <c r="L24" s="45">
        <f t="shared" si="3"/>
        <v>10467</v>
      </c>
      <c r="M24" s="68" t="s">
        <v>34</v>
      </c>
      <c r="N24" s="46"/>
    </row>
    <row r="25" spans="1:17" s="49" customFormat="1" ht="24" customHeight="1">
      <c r="A25" s="65" t="s">
        <v>50</v>
      </c>
      <c r="B25" s="45">
        <f t="shared" ref="B25:L25" si="4">B16+B24</f>
        <v>708</v>
      </c>
      <c r="C25" s="45">
        <f t="shared" si="4"/>
        <v>1186</v>
      </c>
      <c r="D25" s="45">
        <f t="shared" si="4"/>
        <v>715</v>
      </c>
      <c r="E25" s="45">
        <f t="shared" si="4"/>
        <v>2609</v>
      </c>
      <c r="F25" s="45">
        <f t="shared" si="4"/>
        <v>270</v>
      </c>
      <c r="G25" s="45">
        <f t="shared" si="4"/>
        <v>196</v>
      </c>
      <c r="H25" s="45">
        <f t="shared" si="4"/>
        <v>509</v>
      </c>
      <c r="I25" s="45">
        <f t="shared" si="4"/>
        <v>5906</v>
      </c>
      <c r="J25" s="45">
        <f t="shared" si="4"/>
        <v>2952</v>
      </c>
      <c r="K25" s="45">
        <f t="shared" si="4"/>
        <v>2719</v>
      </c>
      <c r="L25" s="45">
        <f t="shared" si="4"/>
        <v>15161</v>
      </c>
      <c r="M25" s="68" t="s">
        <v>51</v>
      </c>
      <c r="N25" s="48"/>
    </row>
    <row r="26" spans="1:17" s="49" customFormat="1" ht="23.15" customHeight="1">
      <c r="A26" s="56" t="s">
        <v>52</v>
      </c>
      <c r="B26" s="56"/>
      <c r="C26" s="56"/>
      <c r="D26" s="56"/>
      <c r="E26" s="56"/>
      <c r="F26" s="56"/>
      <c r="G26" s="57" t="s">
        <v>53</v>
      </c>
      <c r="H26" s="57"/>
      <c r="I26" s="57"/>
      <c r="J26" s="57"/>
      <c r="K26" s="57"/>
      <c r="L26" s="57"/>
      <c r="M26" s="57"/>
      <c r="N26" s="48"/>
    </row>
    <row r="27" spans="1:17" s="63" customFormat="1" ht="33" customHeight="1">
      <c r="A27" s="58" t="s">
        <v>54</v>
      </c>
      <c r="B27" s="59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1" t="s">
        <v>55</v>
      </c>
      <c r="N27" s="62"/>
    </row>
    <row r="28" spans="1:17" s="40" customForma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3"/>
      <c r="N28" s="4"/>
      <c r="O28" s="13"/>
      <c r="P28" s="13"/>
      <c r="Q28" s="13"/>
    </row>
    <row r="29" spans="1:17">
      <c r="A29" s="6"/>
    </row>
  </sheetData>
  <mergeCells count="14">
    <mergeCell ref="L7:L8"/>
    <mergeCell ref="M7:M8"/>
    <mergeCell ref="A26:F26"/>
    <mergeCell ref="G26:M26"/>
    <mergeCell ref="A4:M4"/>
    <mergeCell ref="G6:L6"/>
    <mergeCell ref="A7:A8"/>
    <mergeCell ref="B7:E7"/>
    <mergeCell ref="F7:F8"/>
    <mergeCell ref="G7:G8"/>
    <mergeCell ref="H7:H8"/>
    <mergeCell ref="I7:I8"/>
    <mergeCell ref="J7:J8"/>
    <mergeCell ref="K7:K8"/>
  </mergeCells>
  <printOptions horizontalCentered="1"/>
  <pageMargins left="0.17" right="7.0000000000000007E-2" top="0.5" bottom="0.5" header="0" footer="0.25"/>
  <pageSetup paperSize="9" scale="74" orientation="landscape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522B06D949BD4A94437BAC2955937F" ma:contentTypeVersion="36" ma:contentTypeDescription="Create a new document." ma:contentTypeScope="" ma:versionID="2c67c97089e7577e999150c0549f91a4">
  <xsd:schema xmlns:xsd="http://www.w3.org/2001/XMLSchema" xmlns:xs="http://www.w3.org/2001/XMLSchema" xmlns:p="http://schemas.microsoft.com/office/2006/metadata/properties" xmlns:ns1="http://schemas.microsoft.com/sharepoint/v3" xmlns:ns2="667bc8ee-7384-4122-9de8-16030d351779" xmlns:ns3="d559c9b0-d25f-41f7-81fc-95dc7d8a504e" xmlns:ns4="efdc1f75-e914-47be-a131-c6af99871045" targetNamespace="http://schemas.microsoft.com/office/2006/metadata/properties" ma:root="true" ma:fieldsID="e43a72bbf8242a4599a7c3d3d360fe48" ns1:_="" ns2:_="" ns3:_="" ns4:_="">
    <xsd:import namespace="http://schemas.microsoft.com/sharepoint/v3"/>
    <xsd:import namespace="667bc8ee-7384-4122-9de8-16030d351779"/>
    <xsd:import namespace="d559c9b0-d25f-41f7-81fc-95dc7d8a504e"/>
    <xsd:import namespace="efdc1f75-e914-47be-a131-c6af99871045"/>
    <xsd:element name="properties">
      <xsd:complexType>
        <xsd:sequence>
          <xsd:element name="documentManagement">
            <xsd:complexType>
              <xsd:all>
                <xsd:element ref="ns2:Title_Ar"/>
                <xsd:element ref="ns2:Description0" minOccurs="0"/>
                <xsd:element ref="ns2:Description_Ar" minOccurs="0"/>
                <xsd:element ref="ns2:Publishing_Date"/>
                <xsd:element ref="ns2:Topic_Id"/>
                <xsd:element ref="ns2:Project_Id" minOccurs="0"/>
                <xsd:element ref="ns2:ReportOrder" minOccurs="0"/>
                <xsd:element ref="ns3:BIUrl" minOccurs="0"/>
                <xsd:element ref="ns3:BIUrl_Ar" minOccurs="0"/>
                <xsd:element ref="ns1:_dlc_Exempt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21" nillable="true" ma:displayName="Exempt from Policy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7bc8ee-7384-4122-9de8-16030d351779" elementFormDefault="qualified">
    <xsd:import namespace="http://schemas.microsoft.com/office/2006/documentManagement/types"/>
    <xsd:import namespace="http://schemas.microsoft.com/office/infopath/2007/PartnerControls"/>
    <xsd:element name="Title_Ar" ma:index="4" ma:displayName="Title_Ar" ma:internalName="Title_Ar" ma:readOnly="false">
      <xsd:simpleType>
        <xsd:restriction base="dms:Text">
          <xsd:maxLength value="255"/>
        </xsd:restriction>
      </xsd:simpleType>
    </xsd:element>
    <xsd:element name="Description0" ma:index="5" nillable="true" ma:displayName="Description" ma:internalName="Description0" ma:readOnly="false">
      <xsd:simpleType>
        <xsd:restriction base="dms:Note">
          <xsd:maxLength value="255"/>
        </xsd:restriction>
      </xsd:simpleType>
    </xsd:element>
    <xsd:element name="Description_Ar" ma:index="6" nillable="true" ma:displayName="Description_Ar" ma:internalName="Description_Ar" ma:readOnly="false">
      <xsd:simpleType>
        <xsd:restriction base="dms:Note">
          <xsd:maxLength value="255"/>
        </xsd:restriction>
      </xsd:simpleType>
    </xsd:element>
    <xsd:element name="Publishing_Date" ma:index="7" ma:displayName="Publishing_Date" ma:format="DateOnly" ma:internalName="Publishing_Date" ma:readOnly="false">
      <xsd:simpleType>
        <xsd:restriction base="dms:DateTime"/>
      </xsd:simpleType>
    </xsd:element>
    <xsd:element name="Topic_Id" ma:index="8" ma:displayName="Topic_Id" ma:indexed="true" ma:list="{f52f4880-b995-4fec-9ade-cf7b640ed3fa}" ma:internalName="Topic_Id" ma:showField="Title">
      <xsd:simpleType>
        <xsd:restriction base="dms:Lookup"/>
      </xsd:simpleType>
    </xsd:element>
    <xsd:element name="Project_Id" ma:index="9" nillable="true" ma:displayName="Project_Id" ma:indexed="true" ma:list="{a3d77750-109b-4369-8684-645899c2f389}" ma:internalName="Project_Id" ma:showField="Title">
      <xsd:simpleType>
        <xsd:restriction base="dms:Lookup"/>
      </xsd:simpleType>
    </xsd:element>
    <xsd:element name="ReportOrder" ma:index="10" nillable="true" ma:displayName="ReportOrder" ma:decimals="1" ma:default="0" ma:internalName="ReportOrder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9c9b0-d25f-41f7-81fc-95dc7d8a504e" elementFormDefault="qualified">
    <xsd:import namespace="http://schemas.microsoft.com/office/2006/documentManagement/types"/>
    <xsd:import namespace="http://schemas.microsoft.com/office/infopath/2007/PartnerControls"/>
    <xsd:element name="BIUrl" ma:index="15" nillable="true" ma:displayName="BIUrl" ma:internalName="BIUrl">
      <xsd:simpleType>
        <xsd:restriction base="dms:Text">
          <xsd:maxLength value="255"/>
        </xsd:restriction>
      </xsd:simpleType>
    </xsd:element>
    <xsd:element name="BIUrl_Ar" ma:index="16" nillable="true" ma:displayName="BIUrl_Ar" ma:internalName="BIUrl_A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dc1f75-e914-47be-a131-c6af99871045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PolicyAudit" staticId="0x010100AE522B06D949BD4A94437BAC2955937F|1665009279" UniqueId="322f205c-1e65-4772-bb11-b6d30476a3f4">
      <p:Name>Auditing</p:Name>
      <p:Description>Audits user actions on documents and list items to the Audit Log.</p:Description>
      <p:CustomData>
        <Audit>
          <DeleteRestore/>
        </Audit>
      </p:CustomData>
    </p:PolicyItem>
  </p:PolicyItems>
</p:Policy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667bc8ee-7384-4122-9de8-16030d351779" xsi:nil="true"/>
    <Title_Ar xmlns="667bc8ee-7384-4122-9de8-16030d351779">العمالة بالمستشفيات والمراكز الصحية الحكومية حسب الفئات المهنية</Title_Ar>
    <Description_Ar xmlns="667bc8ee-7384-4122-9de8-16030d351779" xsi:nil="true"/>
    <BIUrl xmlns="d559c9b0-d25f-41f7-81fc-95dc7d8a504e" xsi:nil="true"/>
    <Publishing_Date xmlns="667bc8ee-7384-4122-9de8-16030d351779">2022-12-31T20:00:00+00:00</Publishing_Date>
    <Project_Id xmlns="667bc8ee-7384-4122-9de8-16030d351779" xsi:nil="true"/>
    <BIUrl_Ar xmlns="d559c9b0-d25f-41f7-81fc-95dc7d8a504e" xsi:nil="true"/>
    <Topic_Id xmlns="667bc8ee-7384-4122-9de8-16030d351779">38</Topic_Id>
    <ReportOrder xmlns="667bc8ee-7384-4122-9de8-16030d351779">2</ReportOrder>
  </documentManagement>
</p:properties>
</file>

<file path=customXml/itemProps1.xml><?xml version="1.0" encoding="utf-8"?>
<ds:datastoreItem xmlns:ds="http://schemas.openxmlformats.org/officeDocument/2006/customXml" ds:itemID="{39141113-078D-4EEE-B028-CD4DF05D0272}"/>
</file>

<file path=customXml/itemProps2.xml><?xml version="1.0" encoding="utf-8"?>
<ds:datastoreItem xmlns:ds="http://schemas.openxmlformats.org/officeDocument/2006/customXml" ds:itemID="{DA9D48F0-F755-42CA-BEFA-6F769B5C3945}"/>
</file>

<file path=customXml/itemProps3.xml><?xml version="1.0" encoding="utf-8"?>
<ds:datastoreItem xmlns:ds="http://schemas.openxmlformats.org/officeDocument/2006/customXml" ds:itemID="{24845473-2443-4776-8DC4-5B137E30FDB1}"/>
</file>

<file path=customXml/itemProps4.xml><?xml version="1.0" encoding="utf-8"?>
<ds:datastoreItem xmlns:ds="http://schemas.openxmlformats.org/officeDocument/2006/customXml" ds:itemID="{67B76938-97BD-4EE5-AA5A-72C4408FCE94}"/>
</file>

<file path=docMetadata/LabelInfo.xml><?xml version="1.0" encoding="utf-8"?>
<clbl:labelList xmlns:clbl="http://schemas.microsoft.com/office/2020/mipLabelMetadata">
  <clbl:label id="{2cc2d76d-2d54-4a77-8856-72cace111bd2}" enabled="0" method="" siteId="{2cc2d76d-2d54-4a77-8856-72cace111bd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جدول 02-06 Table</vt:lpstr>
      <vt:lpstr>'جدول 02-06 Table'!Print_Area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Employment at Government Hospitals and Health Centers by Professional Categories</dc:title>
  <dc:creator>Afaf Kamal Mahmood</dc:creator>
  <cp:lastModifiedBy>Afaf Kamal Mahmood</cp:lastModifiedBy>
  <cp:lastPrinted>2025-12-04T05:27:39Z</cp:lastPrinted>
  <dcterms:created xsi:type="dcterms:W3CDTF">2025-12-04T05:21:44Z</dcterms:created>
  <dcterms:modified xsi:type="dcterms:W3CDTF">2025-12-04T05:28:04Z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0x010100AE522B06D949BD4A94437BAC2955937F</vt:lpwstr>
  </property>
</Properties>
</file>